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k/Downloads/"/>
    </mc:Choice>
  </mc:AlternateContent>
  <xr:revisionPtr revIDLastSave="0" documentId="8_{481C87D1-C8F0-DD48-A5BD-47A20FCF3A4B}" xr6:coauthVersionLast="47" xr6:coauthVersionMax="47" xr10:uidLastSave="{00000000-0000-0000-0000-000000000000}"/>
  <bookViews>
    <workbookView xWindow="120" yWindow="500" windowWidth="32080" windowHeight="1258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  <c r="E19" i="1"/>
  <c r="E20" i="1"/>
  <c r="E21" i="1"/>
  <c r="E22" i="1"/>
  <c r="E18" i="1"/>
  <c r="F18" i="1" s="1"/>
  <c r="F19" i="1"/>
  <c r="F21" i="1"/>
  <c r="F22" i="1"/>
  <c r="F20" i="1"/>
  <c r="F23" i="1" l="1"/>
</calcChain>
</file>

<file path=xl/sharedStrings.xml><?xml version="1.0" encoding="utf-8"?>
<sst xmlns="http://schemas.openxmlformats.org/spreadsheetml/2006/main" count="9" uniqueCount="9">
  <si>
    <t>ЧОД</t>
  </si>
  <si>
    <t>Множитель</t>
  </si>
  <si>
    <t xml:space="preserve">Год </t>
  </si>
  <si>
    <t>КК</t>
  </si>
  <si>
    <t xml:space="preserve"> ставка дисконтирования 15%  Дисконтирование  производится на конец  каждого года  В конце прогнозного периода  объект полностью обесценивается . формулы  расчета  нормы  возврата  ( методы Ринга , Хоскольда , Инвуда) оценщику  неизвестны</t>
  </si>
  <si>
    <t xml:space="preserve"> 5.2.3.25. Определить  ставку  капитализации  для  оборудования  на 01.01.2017  если  изестно  что  оборудование   принесет  чистый  доход:</t>
  </si>
  <si>
    <t>Номер года</t>
  </si>
  <si>
    <t>ставка</t>
  </si>
  <si>
    <t>Стоимость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</si>
</sst>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0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left" vertical="center" wrapText="1"/>
    </xf>
    <xf numFmtId="0" fontId="0" fillId="2" borderId="1" xfId="0" applyFill="1" applyBorder="1"/>
    <xf numFmtId="0" fontId="0" fillId="2" borderId="0" xfId="0" applyFill="1"/>
    <xf numFmtId="9" fontId="0" fillId="0" borderId="0" xfId="0" applyNumberFormat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1" fontId="0" fillId="0" borderId="0" xfId="0" applyNumberFormat="1"/>
    <xf numFmtId="166" fontId="0" fillId="0" borderId="0" xfId="0" applyNumberFormat="1"/>
    <xf numFmtId="1" fontId="1" fillId="3" borderId="0" xfId="0" applyNumberFormat="1" applyFont="1" applyFill="1"/>
    <xf numFmtId="0" fontId="0" fillId="5" borderId="0" xfId="0" applyFill="1"/>
    <xf numFmtId="0" fontId="1" fillId="5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O26"/>
  <sheetViews>
    <sheetView tabSelected="1" workbookViewId="0">
      <selection activeCell="H25" sqref="H25"/>
    </sheetView>
  </sheetViews>
  <sheetFormatPr baseColWidth="10" defaultColWidth="8.83203125" defaultRowHeight="15" x14ac:dyDescent="0.2"/>
  <cols>
    <col min="2" max="2" width="12.83203125" customWidth="1"/>
    <col min="3" max="3" width="19.5" customWidth="1"/>
    <col min="5" max="5" width="11.5" customWidth="1"/>
  </cols>
  <sheetData>
    <row r="7" spans="2:15" ht="51" customHeight="1" x14ac:dyDescent="0.2">
      <c r="B7" s="2" t="s">
        <v>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"/>
      <c r="O7" s="1"/>
    </row>
    <row r="8" spans="2:15" x14ac:dyDescent="0.2">
      <c r="B8" s="3">
        <v>2016</v>
      </c>
      <c r="C8" s="3">
        <v>478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spans="2:15" x14ac:dyDescent="0.2">
      <c r="B9" s="3">
        <v>2017</v>
      </c>
      <c r="C9" s="3">
        <v>522</v>
      </c>
      <c r="D9" s="4"/>
      <c r="E9" s="4"/>
      <c r="F9" s="4"/>
      <c r="G9" s="4"/>
      <c r="H9" s="4"/>
      <c r="I9" s="4"/>
      <c r="J9" s="4"/>
      <c r="K9" s="4"/>
      <c r="L9" s="4"/>
      <c r="M9" s="4"/>
    </row>
    <row r="10" spans="2:15" x14ac:dyDescent="0.2">
      <c r="B10" s="3">
        <v>2018</v>
      </c>
      <c r="C10" s="3">
        <v>560</v>
      </c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2:15" x14ac:dyDescent="0.2">
      <c r="B11" s="3">
        <v>2019</v>
      </c>
      <c r="C11" s="3">
        <v>603</v>
      </c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2:15" x14ac:dyDescent="0.2">
      <c r="B12" s="3">
        <v>2020</v>
      </c>
      <c r="C12" s="3">
        <v>640</v>
      </c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2:15" x14ac:dyDescent="0.2">
      <c r="B13" s="3">
        <v>2021</v>
      </c>
      <c r="C13" s="3">
        <v>692</v>
      </c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2:15" ht="40" customHeight="1" x14ac:dyDescent="0.2">
      <c r="B14" s="2" t="s">
        <v>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2:15" x14ac:dyDescent="0.2">
      <c r="B15" t="s">
        <v>7</v>
      </c>
      <c r="C15" s="5">
        <v>0.15</v>
      </c>
    </row>
    <row r="16" spans="2:15" x14ac:dyDescent="0.2">
      <c r="B16" t="s">
        <v>2</v>
      </c>
      <c r="C16" t="s">
        <v>6</v>
      </c>
      <c r="D16" t="s">
        <v>0</v>
      </c>
      <c r="E16" t="s">
        <v>1</v>
      </c>
    </row>
    <row r="17" spans="2:7" x14ac:dyDescent="0.2">
      <c r="B17">
        <v>2016</v>
      </c>
      <c r="D17">
        <v>478</v>
      </c>
    </row>
    <row r="18" spans="2:7" x14ac:dyDescent="0.2">
      <c r="B18" s="13">
        <v>2017</v>
      </c>
      <c r="C18">
        <v>1</v>
      </c>
      <c r="D18" s="13">
        <v>522</v>
      </c>
      <c r="E18" s="10">
        <f>1/(1+$C$15)^C18</f>
        <v>0.86956521739130443</v>
      </c>
      <c r="F18" s="9">
        <f>D18*E18</f>
        <v>453.91304347826093</v>
      </c>
    </row>
    <row r="19" spans="2:7" x14ac:dyDescent="0.2">
      <c r="B19" s="12">
        <v>2018</v>
      </c>
      <c r="C19">
        <v>2</v>
      </c>
      <c r="D19" s="12">
        <v>560</v>
      </c>
      <c r="E19" s="10">
        <f t="shared" ref="E19:E22" si="0">1/(1+$C$15)^C19</f>
        <v>0.7561436672967865</v>
      </c>
      <c r="F19" s="9">
        <f t="shared" ref="F19:F22" si="1">D19*E19</f>
        <v>423.44045368620044</v>
      </c>
    </row>
    <row r="20" spans="2:7" x14ac:dyDescent="0.2">
      <c r="B20" s="12">
        <v>2019</v>
      </c>
      <c r="C20">
        <v>3</v>
      </c>
      <c r="D20" s="12">
        <v>603</v>
      </c>
      <c r="E20" s="10">
        <f t="shared" si="0"/>
        <v>0.65751623243198831</v>
      </c>
      <c r="F20" s="9">
        <f t="shared" si="1"/>
        <v>396.48228815648895</v>
      </c>
    </row>
    <row r="21" spans="2:7" x14ac:dyDescent="0.2">
      <c r="B21" s="12">
        <v>2020</v>
      </c>
      <c r="C21">
        <v>4</v>
      </c>
      <c r="D21" s="12">
        <v>640</v>
      </c>
      <c r="E21" s="10">
        <f t="shared" si="0"/>
        <v>0.57175324559303342</v>
      </c>
      <c r="F21" s="9">
        <f t="shared" si="1"/>
        <v>365.92207717954136</v>
      </c>
    </row>
    <row r="22" spans="2:7" x14ac:dyDescent="0.2">
      <c r="B22" s="12">
        <v>2021</v>
      </c>
      <c r="C22">
        <v>5</v>
      </c>
      <c r="D22" s="12">
        <v>692</v>
      </c>
      <c r="E22" s="10">
        <f t="shared" si="0"/>
        <v>0.49717673529828987</v>
      </c>
      <c r="F22" s="9">
        <f t="shared" si="1"/>
        <v>344.0463008264166</v>
      </c>
    </row>
    <row r="23" spans="2:7" x14ac:dyDescent="0.2">
      <c r="F23" s="11">
        <f>SUM(F18:F22)</f>
        <v>1983.8041633269083</v>
      </c>
      <c r="G23" s="6" t="s">
        <v>8</v>
      </c>
    </row>
    <row r="26" spans="2:7" x14ac:dyDescent="0.2">
      <c r="E26" s="7" t="s">
        <v>3</v>
      </c>
      <c r="F26" s="8">
        <f>D18/F23</f>
        <v>0.2631308118259959</v>
      </c>
    </row>
  </sheetData>
  <mergeCells count="3">
    <mergeCell ref="B14:M14"/>
    <mergeCell ref="B7:M7"/>
    <mergeCell ref="N7:O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PowerUser</dc:creator>
  <cp:lastModifiedBy>Natalia Kirshina</cp:lastModifiedBy>
  <dcterms:created xsi:type="dcterms:W3CDTF">2024-03-28T15:22:03Z</dcterms:created>
  <dcterms:modified xsi:type="dcterms:W3CDTF">2024-03-29T18:22:02Z</dcterms:modified>
</cp:coreProperties>
</file>