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talia Kirshina\Documents\NK\Appraise\Квал Экзамен\Движимое\"/>
    </mc:Choice>
  </mc:AlternateContent>
  <xr:revisionPtr revIDLastSave="0" documentId="8_{419B901D-3E94-47A5-A8D1-3E205F508DE0}" xr6:coauthVersionLast="46" xr6:coauthVersionMax="46" xr10:uidLastSave="{00000000-0000-0000-0000-000000000000}"/>
  <bookViews>
    <workbookView xWindow="-120" yWindow="-120" windowWidth="29040" windowHeight="15840" xr2:uid="{1020EB65-56EB-CB41-A5FB-C0B2755D55E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E8" i="1"/>
  <c r="C6" i="1"/>
  <c r="C9" i="1" s="1"/>
  <c r="B5" i="1"/>
  <c r="C5" i="1" s="1"/>
  <c r="D5" i="1" s="1"/>
  <c r="B4" i="1"/>
  <c r="C4" i="1" s="1"/>
  <c r="D4" i="1" l="1"/>
  <c r="C7" i="1"/>
  <c r="C8" i="1" s="1"/>
  <c r="D6" i="1"/>
  <c r="D9" i="1" s="1"/>
  <c r="E9" i="1" s="1"/>
  <c r="B7" i="1"/>
  <c r="B8" i="1" s="1"/>
  <c r="D7" i="1" l="1"/>
  <c r="D8" i="1" s="1"/>
  <c r="F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Смолянинов Дмитрий Вячеславович</author>
    <author>tc={293E7E40-4FD7-2748-9F8E-A955CF084D60}</author>
  </authors>
  <commentList>
    <comment ref="C4" authorId="0" shapeId="0" xr:uid="{72CB6647-3A1A-264B-A7CB-FF1E12A1A742}">
      <text>
        <r>
          <rPr>
            <b/>
            <sz val="10"/>
            <color rgb="FF000000"/>
            <rFont val="Tahoma"/>
            <family val="2"/>
            <charset val="204"/>
          </rPr>
          <t>Смолянинов Дмитрий Вячеславович: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Со второго периода цены растут
</t>
        </r>
        <r>
          <rPr>
            <sz val="10"/>
            <color rgb="FF000000"/>
            <rFont val="Tahoma"/>
            <family val="2"/>
            <charset val="204"/>
          </rPr>
          <t>не забываем</t>
        </r>
      </text>
    </comment>
    <comment ref="B6" authorId="0" shapeId="0" xr:uid="{BD8C4B84-2AFB-D047-A37B-EDED6B16D12A}">
      <text>
        <r>
          <rPr>
            <b/>
            <sz val="10"/>
            <color rgb="FF000000"/>
            <rFont val="Tahoma"/>
            <family val="2"/>
            <charset val="204"/>
          </rPr>
          <t>Смолянинов Дмитрий Вячеславович: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Ставим любую цифру. Это значение мы будем изменять</t>
        </r>
      </text>
    </comment>
    <comment ref="E8" authorId="1" shapeId="0" xr:uid="{293E7E40-4FD7-2748-9F8E-A955CF084D60}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Дисконтируем на конец прогнозного, не на середину
</t>
      </text>
    </comment>
    <comment ref="F8" authorId="0" shapeId="0" xr:uid="{D51DC0D8-9689-E24F-AB4D-1E00137CECD5}">
      <text>
        <r>
          <rPr>
            <b/>
            <sz val="10"/>
            <color rgb="FF000000"/>
            <rFont val="Tahoma"/>
            <family val="2"/>
            <charset val="204"/>
          </rPr>
          <t>Смолянинов Дмитрий Вячеславович: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Здесь нам нужно выйти на 400000</t>
        </r>
      </text>
    </comment>
  </commentList>
</comments>
</file>

<file path=xl/sharedStrings.xml><?xml version="1.0" encoding="utf-8"?>
<sst xmlns="http://schemas.openxmlformats.org/spreadsheetml/2006/main" count="7" uniqueCount="7">
  <si>
    <t>Период</t>
  </si>
  <si>
    <t>Выручка</t>
  </si>
  <si>
    <t>Переменные затраты</t>
  </si>
  <si>
    <t>Постоянные затраты</t>
  </si>
  <si>
    <t>Денжный поток</t>
  </si>
  <si>
    <t>получаем сумму постоянных затрат по периодам через подбор параметра</t>
  </si>
  <si>
    <t>Задача "Определить текущую сумму постоянных затрат в руб", т.е. дисконтируем ПЗ и собираем 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</si>
</sst>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3" fontId="0" fillId="2" borderId="0" xfId="0" applyNumberFormat="1" applyFill="1"/>
    <xf numFmtId="3" fontId="0" fillId="3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13</xdr:row>
      <xdr:rowOff>177800</xdr:rowOff>
    </xdr:from>
    <xdr:to>
      <xdr:col>16</xdr:col>
      <xdr:colOff>787400</xdr:colOff>
      <xdr:row>25</xdr:row>
      <xdr:rowOff>177800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2BC0FC4-767D-B44D-92F8-A7072F5B3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3600" y="2819400"/>
          <a:ext cx="3632200" cy="24384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Дмитрий Смолянинов" id="{C4CC170F-CC8F-5640-9284-44E810F60862}" userId="48490e64faa7585d" providerId="Windows Liv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" dT="2021-05-27T08:29:25.49" personId="{C4CC170F-CC8F-5640-9284-44E810F60862}" id="{293E7E40-4FD7-2748-9F8E-A955CF084D60}">
    <text xml:space="preserve">Дисконтируем на конец прогнозного, не на середину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D54A9-72EC-8B4C-8567-E39041A44919}">
  <dimension ref="A3:H9"/>
  <sheetViews>
    <sheetView tabSelected="1" workbookViewId="0">
      <selection activeCell="D24" sqref="D24"/>
    </sheetView>
  </sheetViews>
  <sheetFormatPr defaultColWidth="11" defaultRowHeight="15.75" x14ac:dyDescent="0.25"/>
  <cols>
    <col min="1" max="1" width="19.5" bestFit="1" customWidth="1"/>
  </cols>
  <sheetData>
    <row r="3" spans="1:8" x14ac:dyDescent="0.25">
      <c r="A3" t="s">
        <v>0</v>
      </c>
      <c r="B3">
        <v>1</v>
      </c>
      <c r="C3">
        <v>2</v>
      </c>
      <c r="D3">
        <v>3</v>
      </c>
      <c r="E3">
        <v>3</v>
      </c>
    </row>
    <row r="4" spans="1:8" x14ac:dyDescent="0.25">
      <c r="A4" t="s">
        <v>1</v>
      </c>
      <c r="B4" s="1">
        <f>2850*880</f>
        <v>2508000</v>
      </c>
      <c r="C4" s="1">
        <f t="shared" ref="C4:D6" si="0">B4*1.02</f>
        <v>2558160</v>
      </c>
      <c r="D4" s="1">
        <f t="shared" si="0"/>
        <v>2609323.2000000002</v>
      </c>
      <c r="E4" s="1"/>
      <c r="F4" s="1"/>
    </row>
    <row r="5" spans="1:8" x14ac:dyDescent="0.25">
      <c r="A5" t="s">
        <v>2</v>
      </c>
      <c r="B5" s="1">
        <f>-880*1650</f>
        <v>-1452000</v>
      </c>
      <c r="C5" s="1">
        <f t="shared" si="0"/>
        <v>-1481040</v>
      </c>
      <c r="D5" s="1">
        <f t="shared" si="0"/>
        <v>-1510660.8</v>
      </c>
      <c r="E5" s="1"/>
      <c r="F5" s="1"/>
    </row>
    <row r="6" spans="1:8" x14ac:dyDescent="0.25">
      <c r="A6" t="s">
        <v>3</v>
      </c>
      <c r="B6" s="2">
        <v>-1053797.8972400785</v>
      </c>
      <c r="C6" s="1">
        <f t="shared" si="0"/>
        <v>-1074873.8551848801</v>
      </c>
      <c r="D6" s="1">
        <f t="shared" si="0"/>
        <v>-1096371.3322885777</v>
      </c>
      <c r="E6" s="1"/>
      <c r="F6" s="1"/>
      <c r="H6" t="s">
        <v>5</v>
      </c>
    </row>
    <row r="7" spans="1:8" x14ac:dyDescent="0.25">
      <c r="A7" t="s">
        <v>4</v>
      </c>
      <c r="B7" s="1">
        <f>SUM(B4:B6)</f>
        <v>2202.1027599214576</v>
      </c>
      <c r="C7" s="1">
        <f t="shared" ref="C7:D7" si="1">SUM(C4:C6)</f>
        <v>2246.1448151199147</v>
      </c>
      <c r="D7" s="1">
        <f t="shared" si="1"/>
        <v>2291.0677114224527</v>
      </c>
      <c r="E7" s="1">
        <v>600000</v>
      </c>
      <c r="F7" s="1"/>
    </row>
    <row r="8" spans="1:8" x14ac:dyDescent="0.25">
      <c r="B8" s="1">
        <f>B7/1.15^(B3-0.5)</f>
        <v>2053.4714118660245</v>
      </c>
      <c r="C8" s="1">
        <f t="shared" ref="C8:D8" si="2">C7/1.15^(C3-0.5)</f>
        <v>1821.3398609594535</v>
      </c>
      <c r="D8" s="1">
        <f t="shared" si="2"/>
        <v>1615.4492679815266</v>
      </c>
      <c r="E8" s="1">
        <f>E7/1.15^(E3)</f>
        <v>394509.73945919302</v>
      </c>
      <c r="F8" s="2">
        <f>SUM(B8:E8)</f>
        <v>400000</v>
      </c>
    </row>
    <row r="9" spans="1:8" x14ac:dyDescent="0.25">
      <c r="B9" s="1">
        <f>B6/1.15^(B3-0.5)</f>
        <v>-982671.60608990525</v>
      </c>
      <c r="C9" s="1">
        <f t="shared" ref="C9:D9" si="3">C6/1.15^(C3-0.5)</f>
        <v>-871586.98974930739</v>
      </c>
      <c r="D9" s="1">
        <f t="shared" si="3"/>
        <v>-773059.76482112485</v>
      </c>
      <c r="E9" s="3">
        <f>SUM(B9:D9)</f>
        <v>-2627318.3606603374</v>
      </c>
      <c r="F9" s="1"/>
      <c r="H9" t="s">
        <v>6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Смолянинов Дмитрий Вячеславович</dc:creator>
  <cp:lastModifiedBy>Natalia Kirshina</cp:lastModifiedBy>
  <dcterms:created xsi:type="dcterms:W3CDTF">2021-05-27T08:22:22Z</dcterms:created>
  <dcterms:modified xsi:type="dcterms:W3CDTF">2021-05-27T08:41:49Z</dcterms:modified>
</cp:coreProperties>
</file>