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.2.3.22" sheetId="2" r:id="rId1"/>
  </sheets>
  <calcPr calcId="152511"/>
</workbook>
</file>

<file path=xl/calcChain.xml><?xml version="1.0" encoding="utf-8"?>
<calcChain xmlns="http://schemas.openxmlformats.org/spreadsheetml/2006/main">
  <c r="E14" i="2" l="1"/>
  <c r="G17" i="2" l="1"/>
  <c r="G18" i="2" s="1"/>
  <c r="F17" i="2"/>
  <c r="E17" i="2"/>
  <c r="D17" i="2"/>
  <c r="E15" i="2"/>
  <c r="F15" i="2" s="1"/>
  <c r="D15" i="2"/>
  <c r="E16" i="2"/>
  <c r="E18" i="2" s="1"/>
  <c r="D14" i="2"/>
  <c r="D16" i="2" s="1"/>
  <c r="D18" i="2" s="1"/>
  <c r="G19" i="2" l="1"/>
  <c r="G21" i="2" s="1"/>
  <c r="F14" i="2"/>
  <c r="F16" i="2" s="1"/>
  <c r="F18" i="2" s="1"/>
</calcChain>
</file>

<file path=xl/sharedStrings.xml><?xml version="1.0" encoding="utf-8"?>
<sst xmlns="http://schemas.openxmlformats.org/spreadsheetml/2006/main" count="9" uniqueCount="9">
  <si>
    <t>Период</t>
  </si>
  <si>
    <t>Выручка</t>
  </si>
  <si>
    <t>Затраты на производство</t>
  </si>
  <si>
    <t>Денежный поток</t>
  </si>
  <si>
    <t>Дисконтный множитель</t>
  </si>
  <si>
    <t>ПС</t>
  </si>
  <si>
    <t>РС с постоянными затратами</t>
  </si>
  <si>
    <t>РС</t>
  </si>
  <si>
    <t>Размер постоянных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</si>
</sst>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21</xdr:col>
      <xdr:colOff>209550</xdr:colOff>
      <xdr:row>7</xdr:row>
      <xdr:rowOff>180975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18" t="24077" r="1186" b="61755"/>
        <a:stretch/>
      </xdr:blipFill>
      <xdr:spPr>
        <a:xfrm>
          <a:off x="0" y="57150"/>
          <a:ext cx="1616392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G21"/>
  <sheetViews>
    <sheetView tabSelected="1" workbookViewId="0">
      <selection activeCell="J24" sqref="J24"/>
    </sheetView>
  </sheetViews>
  <sheetFormatPr defaultRowHeight="15" x14ac:dyDescent="0.25"/>
  <cols>
    <col min="1" max="2" width="9.140625" style="2"/>
    <col min="3" max="3" width="28.28515625" style="2" customWidth="1"/>
    <col min="4" max="4" width="18.140625" style="2" customWidth="1"/>
    <col min="5" max="5" width="15.7109375" style="2" customWidth="1"/>
    <col min="6" max="6" width="17" style="2" customWidth="1"/>
    <col min="7" max="7" width="13.85546875" style="2" customWidth="1"/>
    <col min="8" max="16384" width="9.140625" style="2"/>
  </cols>
  <sheetData>
    <row r="13" spans="3:7" x14ac:dyDescent="0.25">
      <c r="C13" s="1" t="s">
        <v>0</v>
      </c>
      <c r="D13" s="1">
        <v>0.5</v>
      </c>
      <c r="E13" s="1">
        <v>1.5</v>
      </c>
      <c r="F13" s="1">
        <v>2.5</v>
      </c>
      <c r="G13" s="1">
        <v>3</v>
      </c>
    </row>
    <row r="14" spans="3:7" x14ac:dyDescent="0.25">
      <c r="C14" s="1" t="s">
        <v>1</v>
      </c>
      <c r="D14" s="1">
        <f>880*2850</f>
        <v>2508000</v>
      </c>
      <c r="E14" s="1">
        <f>D14*1.02</f>
        <v>2558160</v>
      </c>
      <c r="F14" s="1">
        <f>E14*1.02</f>
        <v>2609323.2000000002</v>
      </c>
      <c r="G14" s="1"/>
    </row>
    <row r="15" spans="3:7" x14ac:dyDescent="0.25">
      <c r="C15" s="1" t="s">
        <v>2</v>
      </c>
      <c r="D15" s="1">
        <f>1650*880</f>
        <v>1452000</v>
      </c>
      <c r="E15" s="1">
        <f>D15*1.02</f>
        <v>1481040</v>
      </c>
      <c r="F15" s="1">
        <f>E15*1.02</f>
        <v>1510660.8</v>
      </c>
      <c r="G15" s="1"/>
    </row>
    <row r="16" spans="3:7" x14ac:dyDescent="0.25">
      <c r="C16" s="1" t="s">
        <v>3</v>
      </c>
      <c r="D16" s="1">
        <f>D14-D15</f>
        <v>1056000</v>
      </c>
      <c r="E16" s="1">
        <f t="shared" ref="E16:F16" si="0">E14-E15</f>
        <v>1077120</v>
      </c>
      <c r="F16" s="1">
        <f t="shared" si="0"/>
        <v>1098662.4000000001</v>
      </c>
      <c r="G16" s="1">
        <v>600000</v>
      </c>
    </row>
    <row r="17" spans="3:7" x14ac:dyDescent="0.25">
      <c r="C17" s="1" t="s">
        <v>4</v>
      </c>
      <c r="D17" s="1">
        <f>1/(1+0.15)^D13</f>
        <v>0.93250480824031379</v>
      </c>
      <c r="E17" s="1">
        <f t="shared" ref="E17:G17" si="1">1/(1+0.15)^E13</f>
        <v>0.81087374629592512</v>
      </c>
      <c r="F17" s="1">
        <f t="shared" si="1"/>
        <v>0.70510760547471751</v>
      </c>
      <c r="G17" s="1">
        <f t="shared" si="1"/>
        <v>0.65751623243198831</v>
      </c>
    </row>
    <row r="18" spans="3:7" x14ac:dyDescent="0.25">
      <c r="C18" s="1" t="s">
        <v>5</v>
      </c>
      <c r="D18" s="1">
        <f>D16*D17</f>
        <v>984725.07750177139</v>
      </c>
      <c r="E18" s="1">
        <f t="shared" ref="E18:G18" si="2">E16*E17</f>
        <v>873408.32961026684</v>
      </c>
      <c r="F18" s="1">
        <f t="shared" si="2"/>
        <v>774675.21408910642</v>
      </c>
      <c r="G18" s="1">
        <f t="shared" si="2"/>
        <v>394509.73945919296</v>
      </c>
    </row>
    <row r="19" spans="3:7" x14ac:dyDescent="0.25">
      <c r="C19" s="1" t="s">
        <v>6</v>
      </c>
      <c r="D19" s="1"/>
      <c r="E19" s="1"/>
      <c r="F19" s="1"/>
      <c r="G19" s="1">
        <f>SUM(D18:G18)</f>
        <v>3027318.3606603374</v>
      </c>
    </row>
    <row r="20" spans="3:7" x14ac:dyDescent="0.25">
      <c r="C20" s="1" t="s">
        <v>7</v>
      </c>
      <c r="D20" s="1"/>
      <c r="E20" s="1"/>
      <c r="F20" s="1"/>
      <c r="G20" s="1">
        <v>400000</v>
      </c>
    </row>
    <row r="21" spans="3:7" x14ac:dyDescent="0.25">
      <c r="C21" s="3" t="s">
        <v>8</v>
      </c>
      <c r="D21" s="3"/>
      <c r="E21" s="3"/>
      <c r="F21" s="3"/>
      <c r="G21" s="3">
        <f>G19-400000</f>
        <v>2627318.3606603374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5.2.3.22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2021-05-30T14:30:14Z</dcterms:modified>
</cp:coreProperties>
</file>